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97" activeTab="0"/>
  </bookViews>
  <sheets>
    <sheet name="Лист 1" sheetId="1" r:id="rId1"/>
    <sheet name="Лист2" sheetId="2" r:id="rId2"/>
    <sheet name="Лист3" sheetId="3" r:id="rId3"/>
  </sheets>
  <definedNames>
    <definedName name="_xlnm.Print_Area" localSheetId="0">'Лист 1'!$A$1:$G$17</definedName>
  </definedNames>
  <calcPr fullCalcOnLoad="1"/>
</workbook>
</file>

<file path=xl/sharedStrings.xml><?xml version="1.0" encoding="utf-8"?>
<sst xmlns="http://schemas.openxmlformats.org/spreadsheetml/2006/main" count="132" uniqueCount="66">
  <si>
    <t>вид послуги</t>
  </si>
  <si>
    <t>гаряча вода</t>
  </si>
  <si>
    <t>одиниця виміру</t>
  </si>
  <si>
    <t>грн/куб м</t>
  </si>
  <si>
    <t>грн/куб.м</t>
  </si>
  <si>
    <t>з рушникосушками</t>
  </si>
  <si>
    <t>без рушникосушок</t>
  </si>
  <si>
    <t>темп росту (+%)</t>
  </si>
  <si>
    <t>Дата введенення</t>
  </si>
  <si>
    <t>Згідно якого документу</t>
  </si>
  <si>
    <t>централізоване водопостачання</t>
  </si>
  <si>
    <t>грн/куб м з ПДВ</t>
  </si>
  <si>
    <t>опалення</t>
  </si>
  <si>
    <t>плата за опалення</t>
  </si>
  <si>
    <t>грн/кв.м протягом  опалювального сезону</t>
  </si>
  <si>
    <t>грн/Гкал за показниками теп.лічильника</t>
  </si>
  <si>
    <t>послуга з централізованого постачання холодної води</t>
  </si>
  <si>
    <t>централізоване водовідведення</t>
  </si>
  <si>
    <t>01 липня 2016 р.</t>
  </si>
  <si>
    <t>Постанова НКРЕКП № 1101 від 09.06.2016 року</t>
  </si>
  <si>
    <t>До 1  липня 2016 року</t>
  </si>
  <si>
    <t>Після 1 липня  2016 року</t>
  </si>
  <si>
    <t>послуга з централізованого  водовідведення</t>
  </si>
  <si>
    <t>всього водопостачання і водовідведення для приватних будинків</t>
  </si>
  <si>
    <t>всього послуга з централізованого постачання холодної води і водовідведення для багатоповерхівок</t>
  </si>
  <si>
    <t>Порівняння розмірів тарифів  для населення до 1 липня, після 1 липня 2016 року та очікуваних з 01 жовтня 2016р.</t>
  </si>
  <si>
    <t>Очікувані з 01 жовтня 2016 року</t>
  </si>
  <si>
    <t>Постанова НКРЕКП №1501від 01.09.2016 р.</t>
  </si>
  <si>
    <t>Постанова НКРЕКП №1502 від 01.09.2016 р.</t>
  </si>
  <si>
    <t>01 жовтня 2016 р.</t>
  </si>
  <si>
    <t>населення</t>
  </si>
  <si>
    <t>інші споживачі</t>
  </si>
  <si>
    <t>15.04.2017 року</t>
  </si>
  <si>
    <t>бюджетні установи</t>
  </si>
  <si>
    <t>вивіз нечистот</t>
  </si>
  <si>
    <t>автомобілем ГАЗ</t>
  </si>
  <si>
    <t>автомобілем МАЗ</t>
  </si>
  <si>
    <t>01.05.2015р.</t>
  </si>
  <si>
    <t>рішення виконкому №145 від 15.04.2015р.</t>
  </si>
  <si>
    <t>Розміри тарифів  на послуги   КП "Прилукитепловодопостачання"</t>
  </si>
  <si>
    <t>станом на 01.01.2019 року</t>
  </si>
  <si>
    <t>Централізоване водопостачання</t>
  </si>
  <si>
    <t>Послуга з централізованого постачання холодної води</t>
  </si>
  <si>
    <t>Централізоване водовідведення</t>
  </si>
  <si>
    <t>Послуга з централізованого  водовідведення</t>
  </si>
  <si>
    <t>Вид послуги</t>
  </si>
  <si>
    <t>Категорія споживачів</t>
  </si>
  <si>
    <t>населення, що проживає в приватному секторі, бюджетні установи і інші споживачі (крім тих, які знаходяться в багатоповерхових будинках)</t>
  </si>
  <si>
    <t>Всього централізоване водопостачання і водовідведення</t>
  </si>
  <si>
    <t>Дата введення</t>
  </si>
  <si>
    <t>12 липня 2018 року</t>
  </si>
  <si>
    <t>населення, бюджетні установи та інші споживачі, які проживають (знаходяться) в багатоповерхових будинках</t>
  </si>
  <si>
    <t>Рішення виконкому Прилуцької міської ради від 25.06.2018р. №228  "Про коригування тарифів на централізоване водопостачання і водовідведення"</t>
  </si>
  <si>
    <t>Рішення виконкому Прилуцької міської ради від 25.06.2018р. №229 "Про коригування тарифів на централізоване водопостачання і водовідведення"</t>
  </si>
  <si>
    <t>Послуга з централізованого постачаня гарячої води</t>
  </si>
  <si>
    <t>з рушникосушильниками</t>
  </si>
  <si>
    <t>за відсутності рушникосушильників</t>
  </si>
  <si>
    <t xml:space="preserve">грн/куб м </t>
  </si>
  <si>
    <t>27 грудня 2018р.</t>
  </si>
  <si>
    <t>Рішення виконкому Прилуцької міської ради від 10.12.2018р. №409 "Про встановлення тарифів на послуги з централізованого опалення і централізованого постачання гарячої води"</t>
  </si>
  <si>
    <t>бюджетні установи та інші споживачі</t>
  </si>
  <si>
    <t>Послуга з централізованого опалення</t>
  </si>
  <si>
    <t>Рішення виконкому Прилуцької міської ради від 10.12.2018р. №408 "Про встановлення тарифів на теплову енергію"</t>
  </si>
  <si>
    <t>Послуга по вивезенню рідких нечистот</t>
  </si>
  <si>
    <t>13 грудня 2018 року</t>
  </si>
  <si>
    <t>Рішення виконкому Прилуцької міської ради від  27.11.2018р. №377 "Про коригування тарифів на вивіз рідких нечистот"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</si>
</sst>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1"/>
      <color indexed="20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1"/>
      <color theme="1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164" fontId="45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7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2" fontId="45" fillId="0" borderId="15" xfId="0" applyNumberFormat="1" applyFont="1" applyBorder="1" applyAlignment="1">
      <alignment horizontal="center" vertical="center" wrapText="1"/>
    </xf>
    <xf numFmtId="2" fontId="45" fillId="0" borderId="16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2" fontId="45" fillId="0" borderId="17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7" fillId="33" borderId="12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wrapText="1"/>
    </xf>
    <xf numFmtId="0" fontId="44" fillId="33" borderId="16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top" wrapText="1"/>
    </xf>
    <xf numFmtId="0" fontId="45" fillId="33" borderId="15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35.140625" style="0" customWidth="1"/>
    <col min="2" max="2" width="13.7109375" style="0" customWidth="1"/>
    <col min="3" max="3" width="16.00390625" style="0" customWidth="1"/>
    <col min="4" max="4" width="30.00390625" style="0" customWidth="1"/>
    <col min="5" max="5" width="16.57421875" style="0" hidden="1" customWidth="1"/>
    <col min="6" max="6" width="16.57421875" style="0" customWidth="1"/>
    <col min="7" max="7" width="28.421875" style="0" customWidth="1"/>
  </cols>
  <sheetData>
    <row r="1" spans="1:7" ht="16.5">
      <c r="A1" s="22" t="s">
        <v>39</v>
      </c>
      <c r="B1" s="22"/>
      <c r="C1" s="22"/>
      <c r="D1" s="22"/>
      <c r="E1" s="22"/>
      <c r="F1" s="22"/>
      <c r="G1" s="22"/>
    </row>
    <row r="2" spans="1:7" ht="16.5">
      <c r="A2" s="22" t="s">
        <v>40</v>
      </c>
      <c r="B2" s="22"/>
      <c r="C2" s="22"/>
      <c r="D2" s="22"/>
      <c r="E2" s="22"/>
      <c r="F2" s="22"/>
      <c r="G2" s="22"/>
    </row>
    <row r="3" spans="1:7" ht="16.5">
      <c r="A3" s="18"/>
      <c r="B3" s="18"/>
      <c r="C3" s="18"/>
      <c r="D3" s="18"/>
      <c r="E3" s="18"/>
      <c r="F3" s="19"/>
      <c r="G3" s="18"/>
    </row>
    <row r="4" spans="1:7" ht="31.5">
      <c r="A4" s="4" t="s">
        <v>45</v>
      </c>
      <c r="B4" s="6" t="s">
        <v>2</v>
      </c>
      <c r="C4" s="6"/>
      <c r="D4" s="6" t="s">
        <v>46</v>
      </c>
      <c r="E4" s="6" t="s">
        <v>8</v>
      </c>
      <c r="F4" s="6" t="s">
        <v>49</v>
      </c>
      <c r="G4" s="7" t="s">
        <v>9</v>
      </c>
    </row>
    <row r="5" spans="1:7" ht="35.25" customHeight="1">
      <c r="A5" s="8" t="s">
        <v>41</v>
      </c>
      <c r="B5" s="6" t="s">
        <v>57</v>
      </c>
      <c r="C5" s="20">
        <v>7.7</v>
      </c>
      <c r="D5" s="29" t="s">
        <v>47</v>
      </c>
      <c r="E5" s="6" t="s">
        <v>32</v>
      </c>
      <c r="F5" s="31" t="s">
        <v>50</v>
      </c>
      <c r="G5" s="31" t="s">
        <v>52</v>
      </c>
    </row>
    <row r="6" spans="1:7" ht="35.25" customHeight="1">
      <c r="A6" s="8" t="s">
        <v>43</v>
      </c>
      <c r="B6" s="6" t="s">
        <v>57</v>
      </c>
      <c r="C6" s="6">
        <v>14.16</v>
      </c>
      <c r="D6" s="33"/>
      <c r="E6" s="6"/>
      <c r="F6" s="34"/>
      <c r="G6" s="34"/>
    </row>
    <row r="7" spans="1:7" ht="42.75" customHeight="1">
      <c r="A7" s="8" t="s">
        <v>48</v>
      </c>
      <c r="B7" s="6" t="s">
        <v>57</v>
      </c>
      <c r="C7" s="20">
        <f>SUM(C5:C6)</f>
        <v>21.86</v>
      </c>
      <c r="D7" s="30"/>
      <c r="E7" s="6"/>
      <c r="F7" s="32"/>
      <c r="G7" s="32"/>
    </row>
    <row r="8" spans="1:7" ht="49.5" customHeight="1">
      <c r="A8" s="8" t="s">
        <v>42</v>
      </c>
      <c r="B8" s="6" t="s">
        <v>57</v>
      </c>
      <c r="C8" s="6">
        <v>7.92</v>
      </c>
      <c r="D8" s="29" t="s">
        <v>51</v>
      </c>
      <c r="E8" s="6" t="s">
        <v>32</v>
      </c>
      <c r="F8" s="31" t="s">
        <v>50</v>
      </c>
      <c r="G8" s="31" t="s">
        <v>53</v>
      </c>
    </row>
    <row r="9" spans="1:7" ht="30.75" customHeight="1">
      <c r="A9" s="8" t="s">
        <v>44</v>
      </c>
      <c r="B9" s="6" t="s">
        <v>57</v>
      </c>
      <c r="C9" s="6">
        <v>14.58</v>
      </c>
      <c r="D9" s="33"/>
      <c r="E9" s="6" t="s">
        <v>32</v>
      </c>
      <c r="F9" s="34"/>
      <c r="G9" s="34"/>
    </row>
    <row r="10" spans="1:7" ht="66" customHeight="1">
      <c r="A10" s="21" t="s">
        <v>24</v>
      </c>
      <c r="B10" s="4" t="s">
        <v>3</v>
      </c>
      <c r="C10" s="14">
        <f>C8+C9</f>
        <v>22.5</v>
      </c>
      <c r="D10" s="30"/>
      <c r="E10" s="6" t="s">
        <v>32</v>
      </c>
      <c r="F10" s="32"/>
      <c r="G10" s="32"/>
    </row>
    <row r="11" spans="1:7" ht="34.5" customHeight="1">
      <c r="A11" s="55" t="s">
        <v>54</v>
      </c>
      <c r="B11" s="54"/>
      <c r="C11" s="54"/>
      <c r="D11" s="54"/>
      <c r="E11" s="54"/>
      <c r="F11" s="54"/>
      <c r="G11" s="54"/>
    </row>
    <row r="12" spans="1:7" ht="15.75" customHeight="1">
      <c r="A12" s="35" t="s">
        <v>55</v>
      </c>
      <c r="B12" s="36" t="s">
        <v>4</v>
      </c>
      <c r="C12" s="53">
        <v>107.77</v>
      </c>
      <c r="D12" s="51" t="s">
        <v>30</v>
      </c>
      <c r="E12" s="35"/>
      <c r="F12" s="51" t="s">
        <v>58</v>
      </c>
      <c r="G12" s="51" t="s">
        <v>59</v>
      </c>
    </row>
    <row r="13" spans="1:7" ht="19.5" customHeight="1">
      <c r="A13" s="35" t="s">
        <v>56</v>
      </c>
      <c r="B13" s="36" t="s">
        <v>4</v>
      </c>
      <c r="C13" s="53">
        <v>98.78</v>
      </c>
      <c r="D13" s="52"/>
      <c r="E13" s="35"/>
      <c r="F13" s="63"/>
      <c r="G13" s="63"/>
    </row>
    <row r="14" spans="1:7" ht="31.5" customHeight="1">
      <c r="A14" s="60" t="s">
        <v>54</v>
      </c>
      <c r="B14" s="62" t="s">
        <v>4</v>
      </c>
      <c r="C14" s="53">
        <v>95.81</v>
      </c>
      <c r="D14" s="35" t="s">
        <v>60</v>
      </c>
      <c r="E14" s="35"/>
      <c r="F14" s="63"/>
      <c r="G14" s="63"/>
    </row>
    <row r="15" spans="1:7" ht="69.75" customHeight="1">
      <c r="A15" s="56" t="s">
        <v>61</v>
      </c>
      <c r="B15" s="61" t="s">
        <v>14</v>
      </c>
      <c r="C15" s="64">
        <v>48.4</v>
      </c>
      <c r="D15" s="58" t="s">
        <v>30</v>
      </c>
      <c r="E15" s="36"/>
      <c r="F15" s="63"/>
      <c r="G15" s="63"/>
    </row>
    <row r="16" spans="1:7" ht="67.5" customHeight="1">
      <c r="A16" s="56"/>
      <c r="B16" s="35" t="s">
        <v>15</v>
      </c>
      <c r="C16" s="35">
        <v>1890.44</v>
      </c>
      <c r="D16" s="59"/>
      <c r="E16" s="36"/>
      <c r="F16" s="63"/>
      <c r="G16" s="52"/>
    </row>
    <row r="17" spans="1:7" ht="78.75">
      <c r="A17" s="56"/>
      <c r="B17" s="35" t="s">
        <v>15</v>
      </c>
      <c r="C17" s="35">
        <v>1988.82</v>
      </c>
      <c r="D17" s="35" t="s">
        <v>60</v>
      </c>
      <c r="E17" s="36"/>
      <c r="F17" s="52"/>
      <c r="G17" s="35" t="s">
        <v>62</v>
      </c>
    </row>
    <row r="18" spans="1:7" ht="16.5" hidden="1">
      <c r="A18" s="37" t="s">
        <v>34</v>
      </c>
      <c r="B18" s="38"/>
      <c r="C18" s="39"/>
      <c r="D18" s="40" t="s">
        <v>30</v>
      </c>
      <c r="E18" s="41"/>
      <c r="F18" s="41"/>
      <c r="G18" s="42"/>
    </row>
    <row r="19" spans="1:7" ht="16.5" hidden="1">
      <c r="A19" s="38" t="s">
        <v>35</v>
      </c>
      <c r="B19" s="38" t="s">
        <v>4</v>
      </c>
      <c r="C19" s="38"/>
      <c r="D19" s="43">
        <v>61.49</v>
      </c>
      <c r="E19" s="44" t="s">
        <v>37</v>
      </c>
      <c r="F19" s="45"/>
      <c r="G19" s="46" t="s">
        <v>38</v>
      </c>
    </row>
    <row r="20" spans="1:7" ht="16.5" hidden="1">
      <c r="A20" s="38" t="s">
        <v>36</v>
      </c>
      <c r="B20" s="38" t="s">
        <v>4</v>
      </c>
      <c r="C20" s="38"/>
      <c r="D20" s="43">
        <v>43.99</v>
      </c>
      <c r="E20" s="47"/>
      <c r="F20" s="48"/>
      <c r="G20" s="49"/>
    </row>
    <row r="21" spans="1:7" ht="16.5" hidden="1">
      <c r="A21" s="38"/>
      <c r="B21" s="38"/>
      <c r="C21" s="39"/>
      <c r="D21" s="40" t="s">
        <v>33</v>
      </c>
      <c r="E21" s="41"/>
      <c r="F21" s="41"/>
      <c r="G21" s="42"/>
    </row>
    <row r="22" spans="1:7" ht="16.5" hidden="1">
      <c r="A22" s="38" t="s">
        <v>35</v>
      </c>
      <c r="B22" s="38" t="s">
        <v>4</v>
      </c>
      <c r="C22" s="38"/>
      <c r="D22" s="43">
        <v>61.49</v>
      </c>
      <c r="E22" s="44" t="s">
        <v>37</v>
      </c>
      <c r="F22" s="45"/>
      <c r="G22" s="46" t="s">
        <v>38</v>
      </c>
    </row>
    <row r="23" spans="1:7" ht="16.5" hidden="1">
      <c r="A23" s="38" t="s">
        <v>36</v>
      </c>
      <c r="B23" s="38" t="s">
        <v>4</v>
      </c>
      <c r="C23" s="38"/>
      <c r="D23" s="43">
        <v>44.63</v>
      </c>
      <c r="E23" s="47"/>
      <c r="F23" s="48"/>
      <c r="G23" s="49"/>
    </row>
    <row r="24" spans="1:7" ht="16.5" hidden="1">
      <c r="A24" s="38"/>
      <c r="B24" s="38"/>
      <c r="C24" s="39"/>
      <c r="D24" s="40" t="s">
        <v>31</v>
      </c>
      <c r="E24" s="41"/>
      <c r="F24" s="41"/>
      <c r="G24" s="42"/>
    </row>
    <row r="25" spans="1:7" ht="16.5" hidden="1">
      <c r="A25" s="38" t="s">
        <v>35</v>
      </c>
      <c r="B25" s="38" t="s">
        <v>4</v>
      </c>
      <c r="C25" s="38"/>
      <c r="D25" s="43">
        <v>62.41</v>
      </c>
      <c r="E25" s="44" t="s">
        <v>37</v>
      </c>
      <c r="F25" s="45"/>
      <c r="G25" s="46" t="s">
        <v>38</v>
      </c>
    </row>
    <row r="26" spans="1:7" ht="16.5" hidden="1">
      <c r="A26" s="38" t="s">
        <v>36</v>
      </c>
      <c r="B26" s="38" t="s">
        <v>4</v>
      </c>
      <c r="C26" s="38"/>
      <c r="D26" s="43">
        <v>45.27</v>
      </c>
      <c r="E26" s="47"/>
      <c r="F26" s="48"/>
      <c r="G26" s="49"/>
    </row>
    <row r="27" spans="1:7" ht="31.5">
      <c r="A27" s="57" t="s">
        <v>63</v>
      </c>
      <c r="B27" s="65"/>
      <c r="C27" s="65"/>
      <c r="D27" s="66"/>
      <c r="E27" s="53"/>
      <c r="F27" s="53"/>
      <c r="G27" s="57"/>
    </row>
    <row r="28" spans="1:7" ht="15.75" customHeight="1">
      <c r="A28" s="65" t="s">
        <v>36</v>
      </c>
      <c r="B28" s="53" t="s">
        <v>4</v>
      </c>
      <c r="C28" s="53">
        <v>62.12</v>
      </c>
      <c r="D28" s="66" t="s">
        <v>30</v>
      </c>
      <c r="E28" s="53"/>
      <c r="F28" s="51" t="s">
        <v>64</v>
      </c>
      <c r="G28" s="51" t="s">
        <v>65</v>
      </c>
    </row>
    <row r="29" spans="1:7" ht="34.5" customHeight="1">
      <c r="A29" s="65"/>
      <c r="B29" s="53" t="s">
        <v>4</v>
      </c>
      <c r="C29" s="53">
        <v>65.47</v>
      </c>
      <c r="D29" s="57" t="s">
        <v>60</v>
      </c>
      <c r="E29" s="53"/>
      <c r="F29" s="63"/>
      <c r="G29" s="63"/>
    </row>
    <row r="30" spans="1:7" ht="15.75">
      <c r="A30" s="65" t="s">
        <v>35</v>
      </c>
      <c r="B30" s="66" t="s">
        <v>4</v>
      </c>
      <c r="C30" s="66">
        <v>97.09</v>
      </c>
      <c r="D30" s="66" t="s">
        <v>30</v>
      </c>
      <c r="E30" s="53"/>
      <c r="F30" s="63"/>
      <c r="G30" s="63"/>
    </row>
    <row r="31" spans="1:7" ht="31.5">
      <c r="A31" s="9"/>
      <c r="B31" s="53" t="s">
        <v>4</v>
      </c>
      <c r="C31" s="4">
        <v>97.82</v>
      </c>
      <c r="D31" s="57" t="s">
        <v>60</v>
      </c>
      <c r="E31" s="9"/>
      <c r="F31" s="52"/>
      <c r="G31" s="52"/>
    </row>
    <row r="32" spans="1:7" ht="15">
      <c r="A32" s="50"/>
      <c r="B32" s="50"/>
      <c r="C32" s="50"/>
      <c r="D32" s="50"/>
      <c r="E32" s="50"/>
      <c r="F32" s="50"/>
      <c r="G32" s="50"/>
    </row>
    <row r="33" spans="1:7" ht="16.5">
      <c r="A33" s="17"/>
      <c r="G33" s="16"/>
    </row>
  </sheetData>
  <sheetProtection/>
  <mergeCells count="24">
    <mergeCell ref="D15:D16"/>
    <mergeCell ref="G12:G16"/>
    <mergeCell ref="F12:F17"/>
    <mergeCell ref="A15:A17"/>
    <mergeCell ref="G28:G31"/>
    <mergeCell ref="F28:F31"/>
    <mergeCell ref="D5:D7"/>
    <mergeCell ref="G5:G7"/>
    <mergeCell ref="F5:F7"/>
    <mergeCell ref="D8:D10"/>
    <mergeCell ref="F8:F10"/>
    <mergeCell ref="G8:G10"/>
    <mergeCell ref="D12:D13"/>
    <mergeCell ref="A1:G1"/>
    <mergeCell ref="D24:G24"/>
    <mergeCell ref="E25:E26"/>
    <mergeCell ref="G25:G26"/>
    <mergeCell ref="A2:G2"/>
    <mergeCell ref="D18:G18"/>
    <mergeCell ref="E19:E20"/>
    <mergeCell ref="G19:G20"/>
    <mergeCell ref="D21:G21"/>
    <mergeCell ref="E22:E23"/>
    <mergeCell ref="G22:G23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7">
      <selection activeCell="C3" sqref="C3"/>
    </sheetView>
  </sheetViews>
  <sheetFormatPr defaultColWidth="9.140625" defaultRowHeight="15"/>
  <cols>
    <col min="1" max="1" width="13.7109375" style="0" customWidth="1"/>
    <col min="3" max="3" width="13.00390625" style="0" customWidth="1"/>
    <col min="4" max="4" width="16.00390625" style="0" customWidth="1"/>
    <col min="5" max="5" width="15.421875" style="0" customWidth="1"/>
    <col min="6" max="6" width="12.57421875" style="0" customWidth="1"/>
    <col min="7" max="7" width="12.7109375" style="0" customWidth="1"/>
    <col min="8" max="8" width="13.00390625" style="0" customWidth="1"/>
    <col min="9" max="9" width="13.8515625" style="0" customWidth="1"/>
  </cols>
  <sheetData>
    <row r="1" spans="1:9" ht="15.75">
      <c r="A1" s="23" t="s">
        <v>25</v>
      </c>
      <c r="B1" s="23"/>
      <c r="C1" s="23"/>
      <c r="D1" s="23"/>
      <c r="E1" s="23"/>
      <c r="F1" s="23"/>
      <c r="G1" s="23"/>
      <c r="H1" s="23"/>
      <c r="I1" s="23"/>
    </row>
    <row r="3" spans="1:9" ht="57" customHeight="1">
      <c r="A3" s="4" t="s">
        <v>0</v>
      </c>
      <c r="B3" s="8" t="s">
        <v>2</v>
      </c>
      <c r="C3" s="6" t="s">
        <v>20</v>
      </c>
      <c r="D3" s="6" t="s">
        <v>21</v>
      </c>
      <c r="E3" s="6" t="s">
        <v>7</v>
      </c>
      <c r="F3" s="6" t="s">
        <v>26</v>
      </c>
      <c r="G3" s="6" t="s">
        <v>7</v>
      </c>
      <c r="H3" s="6" t="s">
        <v>8</v>
      </c>
      <c r="I3" s="7" t="s">
        <v>9</v>
      </c>
    </row>
    <row r="4" spans="1:9" ht="78" customHeight="1">
      <c r="A4" s="8" t="s">
        <v>10</v>
      </c>
      <c r="B4" s="6" t="s">
        <v>11</v>
      </c>
      <c r="C4" s="4">
        <v>4.68</v>
      </c>
      <c r="D4" s="4">
        <v>4.68</v>
      </c>
      <c r="E4" s="13">
        <f aca="true" t="shared" si="0" ref="E4:E9">D4/C4*100-100</f>
        <v>0</v>
      </c>
      <c r="F4" s="14">
        <v>5.39</v>
      </c>
      <c r="G4" s="15">
        <f>(F4/D4)*100-100</f>
        <v>15.170940170940156</v>
      </c>
      <c r="H4" s="10" t="s">
        <v>29</v>
      </c>
      <c r="I4" s="6" t="s">
        <v>27</v>
      </c>
    </row>
    <row r="5" spans="1:9" ht="94.5" customHeight="1">
      <c r="A5" s="8" t="s">
        <v>16</v>
      </c>
      <c r="B5" s="6" t="s">
        <v>11</v>
      </c>
      <c r="C5" s="4">
        <v>5.01</v>
      </c>
      <c r="D5" s="4">
        <v>5.01</v>
      </c>
      <c r="E5" s="13">
        <f t="shared" si="0"/>
        <v>0</v>
      </c>
      <c r="F5" s="14">
        <v>5.71</v>
      </c>
      <c r="G5" s="15">
        <f aca="true" t="shared" si="1" ref="G5:G15">(F5/D5)*100-100</f>
        <v>13.972055888223565</v>
      </c>
      <c r="H5" s="10" t="s">
        <v>29</v>
      </c>
      <c r="I5" s="6" t="s">
        <v>28</v>
      </c>
    </row>
    <row r="6" spans="1:9" ht="64.5" customHeight="1">
      <c r="A6" s="8" t="s">
        <v>17</v>
      </c>
      <c r="B6" s="6" t="s">
        <v>11</v>
      </c>
      <c r="C6" s="14">
        <v>7.8</v>
      </c>
      <c r="D6" s="14">
        <v>7.8</v>
      </c>
      <c r="E6" s="13">
        <f t="shared" si="0"/>
        <v>0</v>
      </c>
      <c r="F6" s="14">
        <v>9.67</v>
      </c>
      <c r="G6" s="15">
        <f t="shared" si="1"/>
        <v>23.974358974358978</v>
      </c>
      <c r="H6" s="10" t="s">
        <v>29</v>
      </c>
      <c r="I6" s="6" t="s">
        <v>27</v>
      </c>
    </row>
    <row r="7" spans="1:9" ht="86.25" customHeight="1">
      <c r="A7" s="8" t="s">
        <v>22</v>
      </c>
      <c r="B7" s="6" t="s">
        <v>11</v>
      </c>
      <c r="C7" s="14">
        <v>8.24</v>
      </c>
      <c r="D7" s="14">
        <v>8.24</v>
      </c>
      <c r="E7" s="13">
        <f t="shared" si="0"/>
        <v>0</v>
      </c>
      <c r="F7" s="14">
        <v>10.25</v>
      </c>
      <c r="G7" s="15">
        <f t="shared" si="1"/>
        <v>24.393203883495147</v>
      </c>
      <c r="H7" s="10" t="s">
        <v>29</v>
      </c>
      <c r="I7" s="6" t="s">
        <v>28</v>
      </c>
    </row>
    <row r="8" spans="1:9" ht="96.75" customHeight="1">
      <c r="A8" s="5" t="s">
        <v>23</v>
      </c>
      <c r="B8" s="9" t="s">
        <v>3</v>
      </c>
      <c r="C8" s="4">
        <f>C4+C6</f>
        <v>12.48</v>
      </c>
      <c r="D8" s="4">
        <f>D4+D6</f>
        <v>12.48</v>
      </c>
      <c r="E8" s="13">
        <f t="shared" si="0"/>
        <v>0</v>
      </c>
      <c r="F8" s="4">
        <f>F4+F6</f>
        <v>15.059999999999999</v>
      </c>
      <c r="G8" s="15">
        <f t="shared" si="1"/>
        <v>20.67307692307692</v>
      </c>
      <c r="H8" s="9"/>
      <c r="I8" s="9"/>
    </row>
    <row r="9" spans="1:9" ht="173.25">
      <c r="A9" s="5" t="s">
        <v>24</v>
      </c>
      <c r="B9" s="9" t="s">
        <v>3</v>
      </c>
      <c r="C9" s="14">
        <f>C5+C7</f>
        <v>13.25</v>
      </c>
      <c r="D9" s="14">
        <f>D5+D7</f>
        <v>13.25</v>
      </c>
      <c r="E9" s="13">
        <f t="shared" si="0"/>
        <v>0</v>
      </c>
      <c r="F9" s="14">
        <f>F5+F7</f>
        <v>15.96</v>
      </c>
      <c r="G9" s="15">
        <f t="shared" si="1"/>
        <v>20.452830188679243</v>
      </c>
      <c r="H9" s="9"/>
      <c r="I9" s="9"/>
    </row>
    <row r="10" spans="1:9" ht="15.75">
      <c r="A10" s="11" t="s">
        <v>1</v>
      </c>
      <c r="B10" s="12"/>
      <c r="C10" s="24" t="s">
        <v>30</v>
      </c>
      <c r="D10" s="25"/>
      <c r="E10" s="25"/>
      <c r="F10" s="25"/>
      <c r="G10" s="25"/>
      <c r="H10" s="26"/>
      <c r="I10" s="9"/>
    </row>
    <row r="11" spans="1:9" ht="66" customHeight="1">
      <c r="A11" s="6" t="s">
        <v>5</v>
      </c>
      <c r="B11" s="10" t="s">
        <v>4</v>
      </c>
      <c r="C11" s="14">
        <v>38.07</v>
      </c>
      <c r="D11" s="2">
        <v>69.88</v>
      </c>
      <c r="E11" s="13">
        <f>D11/C11*100-100</f>
        <v>83.55660625164171</v>
      </c>
      <c r="F11" s="2">
        <v>69.88</v>
      </c>
      <c r="G11" s="15">
        <f t="shared" si="1"/>
        <v>0</v>
      </c>
      <c r="H11" s="10" t="s">
        <v>18</v>
      </c>
      <c r="I11" s="1" t="s">
        <v>19</v>
      </c>
    </row>
    <row r="12" spans="1:9" ht="66" customHeight="1">
      <c r="A12" s="6" t="s">
        <v>6</v>
      </c>
      <c r="B12" s="10" t="s">
        <v>4</v>
      </c>
      <c r="C12" s="14">
        <v>35.41</v>
      </c>
      <c r="D12" s="2">
        <v>64.67</v>
      </c>
      <c r="E12" s="13">
        <f>D12/C12*100-100</f>
        <v>82.63202485173682</v>
      </c>
      <c r="F12" s="2">
        <v>64.67</v>
      </c>
      <c r="G12" s="15">
        <f t="shared" si="1"/>
        <v>0</v>
      </c>
      <c r="H12" s="10" t="s">
        <v>18</v>
      </c>
      <c r="I12" s="1" t="s">
        <v>19</v>
      </c>
    </row>
    <row r="13" spans="1:9" ht="15.75">
      <c r="A13" s="11" t="s">
        <v>12</v>
      </c>
      <c r="B13" s="24" t="s">
        <v>30</v>
      </c>
      <c r="C13" s="25"/>
      <c r="D13" s="25"/>
      <c r="E13" s="25"/>
      <c r="F13" s="25"/>
      <c r="G13" s="25"/>
      <c r="H13" s="26"/>
      <c r="I13" s="9"/>
    </row>
    <row r="14" spans="1:9" ht="81.75" customHeight="1">
      <c r="A14" s="27" t="s">
        <v>13</v>
      </c>
      <c r="B14" s="5" t="s">
        <v>14</v>
      </c>
      <c r="C14" s="4">
        <v>17.17</v>
      </c>
      <c r="D14" s="3">
        <v>34.07</v>
      </c>
      <c r="E14" s="13">
        <f>D14/C14*100-100</f>
        <v>98.42748980780428</v>
      </c>
      <c r="F14" s="3">
        <v>34.07</v>
      </c>
      <c r="G14" s="15">
        <f t="shared" si="1"/>
        <v>0</v>
      </c>
      <c r="H14" s="10" t="s">
        <v>18</v>
      </c>
      <c r="I14" s="1" t="s">
        <v>19</v>
      </c>
    </row>
    <row r="15" spans="1:9" ht="94.5">
      <c r="A15" s="28"/>
      <c r="B15" s="5" t="s">
        <v>15</v>
      </c>
      <c r="C15" s="4">
        <v>600.68</v>
      </c>
      <c r="D15" s="2">
        <v>1192.07</v>
      </c>
      <c r="E15" s="13">
        <f>D15/C15*100-100</f>
        <v>98.45341945794766</v>
      </c>
      <c r="F15" s="2">
        <v>1192.07</v>
      </c>
      <c r="G15" s="15">
        <f t="shared" si="1"/>
        <v>0</v>
      </c>
      <c r="H15" s="10" t="s">
        <v>18</v>
      </c>
      <c r="I15" s="1" t="s">
        <v>19</v>
      </c>
    </row>
  </sheetData>
  <sheetProtection/>
  <mergeCells count="4">
    <mergeCell ref="A1:I1"/>
    <mergeCell ref="C10:H10"/>
    <mergeCell ref="B13:H13"/>
    <mergeCell ref="A14:A1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2018-12-26T13:14:13Z</dcterms:modified>
  <cp:category/>
  <cp:version/>
  <cp:contentType/>
  <cp:contentStatus/>
</cp:coreProperties>
</file>